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尚东" sheetId="1" r:id="rId1"/>
  </sheets>
  <definedNames>
    <definedName name="_xlnm.Print_Titles" localSheetId="0">尚东!$1:$2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<sst xmlns="http://schemas.openxmlformats.org/spreadsheetml/2006/main" count="138" uniqueCount="95">
  <si>
    <t>崇川区属国有公司存量安置房拟拍卖明细</t>
  </si>
  <si>
    <t>序号</t>
  </si>
  <si>
    <t>开发单位</t>
  </si>
  <si>
    <t>项目-室号</t>
  </si>
  <si>
    <t>面积
（㎡）</t>
  </si>
  <si>
    <t>阁楼面积
（㎡）</t>
  </si>
  <si>
    <t>车库号</t>
  </si>
  <si>
    <t>车库面积
（㎡）</t>
  </si>
  <si>
    <t>房屋单价(元/㎡)</t>
  </si>
  <si>
    <t>阁楼单价(元/㎡)</t>
  </si>
  <si>
    <t>车库单价(元/㎡)</t>
  </si>
  <si>
    <t>总价（万元）</t>
  </si>
  <si>
    <t>备注</t>
  </si>
  <si>
    <t>城镇公司</t>
  </si>
  <si>
    <t>幸福新居21-1506</t>
  </si>
  <si>
    <t>21-B114</t>
  </si>
  <si>
    <t>已于2025年8月28日挂网公开拍卖，未成交。现再次挂网拍卖。</t>
  </si>
  <si>
    <t>幸福新居25-1301</t>
  </si>
  <si>
    <t>25-B102</t>
  </si>
  <si>
    <t>幸福新居25-1306</t>
  </si>
  <si>
    <t>25-B112</t>
  </si>
  <si>
    <t>幸福新居28-604</t>
  </si>
  <si>
    <t>28-106</t>
  </si>
  <si>
    <t>幸福新居32-804</t>
  </si>
  <si>
    <t>32-B122</t>
  </si>
  <si>
    <t>幸福新居33-804</t>
  </si>
  <si>
    <t>33-B117</t>
  </si>
  <si>
    <t>幸福新居36-103</t>
  </si>
  <si>
    <t>36-C122</t>
  </si>
  <si>
    <t>幸福新居36-403</t>
  </si>
  <si>
    <t>36-C107</t>
  </si>
  <si>
    <t>幸福新居36-602</t>
  </si>
  <si>
    <t>36-B103</t>
  </si>
  <si>
    <t>幸福新居36-604</t>
  </si>
  <si>
    <t>36-B106</t>
  </si>
  <si>
    <t>幸福新居36-606</t>
  </si>
  <si>
    <t>36-B110</t>
  </si>
  <si>
    <t>幸福新居36-701</t>
  </si>
  <si>
    <t>36-B102</t>
  </si>
  <si>
    <t>幸福新居36-704</t>
  </si>
  <si>
    <t>36-B107</t>
  </si>
  <si>
    <t>幸福新居36-801</t>
  </si>
  <si>
    <t>36-B101</t>
  </si>
  <si>
    <t>幸福新居36-904</t>
  </si>
  <si>
    <t>36-B120</t>
  </si>
  <si>
    <t>幸福新居37-803</t>
  </si>
  <si>
    <t>37-B106</t>
  </si>
  <si>
    <t>幸福新居37-902</t>
  </si>
  <si>
    <t>37-B105</t>
  </si>
  <si>
    <t>幸福新居40-1003</t>
  </si>
  <si>
    <t>40-C208</t>
  </si>
  <si>
    <t>幸福新居40-1102</t>
  </si>
  <si>
    <t>40-C204</t>
  </si>
  <si>
    <t>幸福新居40-1104</t>
  </si>
  <si>
    <t>40-C210</t>
  </si>
  <si>
    <t>幸福新居40-1201</t>
  </si>
  <si>
    <t>40-B102</t>
  </si>
  <si>
    <t>幸福新居40-1202</t>
  </si>
  <si>
    <t>40-B103</t>
  </si>
  <si>
    <t>幸福新居40-1205</t>
  </si>
  <si>
    <t>40-B110</t>
  </si>
  <si>
    <t>幸福新居40-1303</t>
  </si>
  <si>
    <t>40-B106</t>
  </si>
  <si>
    <t>幸福新居40-1304</t>
  </si>
  <si>
    <t>40-B122</t>
  </si>
  <si>
    <t>幸福新居40-1305</t>
  </si>
  <si>
    <t>40-B112</t>
  </si>
  <si>
    <t>幸福新居40-405</t>
  </si>
  <si>
    <t>40-C111</t>
  </si>
  <si>
    <t>幸福新居40-505</t>
  </si>
  <si>
    <t>40-C112</t>
  </si>
  <si>
    <t>幸福新居43-703</t>
  </si>
  <si>
    <t>43-B105</t>
  </si>
  <si>
    <t>幸福新居43-705</t>
  </si>
  <si>
    <t>43-B108</t>
  </si>
  <si>
    <t>幸福新居44-1301</t>
  </si>
  <si>
    <t>44-B101</t>
  </si>
  <si>
    <t>幸福新居44-1306</t>
  </si>
  <si>
    <t>44-B112</t>
  </si>
  <si>
    <t>幸福新居44-1401</t>
  </si>
  <si>
    <t>44-B102</t>
  </si>
  <si>
    <t>幸福新居44-1501</t>
  </si>
  <si>
    <t>44-B124</t>
  </si>
  <si>
    <t>幸福新居45-1301</t>
  </si>
  <si>
    <t>45-B101</t>
  </si>
  <si>
    <t>幸福新居45-1306</t>
  </si>
  <si>
    <t>45-B112</t>
  </si>
  <si>
    <t>幸福新居45-1401</t>
  </si>
  <si>
    <t>45-B102</t>
  </si>
  <si>
    <t>幸福新居45-1506</t>
  </si>
  <si>
    <t>45-B115</t>
  </si>
  <si>
    <t>国资公司</t>
  </si>
  <si>
    <t>海港新村48幢101附1室</t>
  </si>
  <si>
    <t>海港新村48附1幢101室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</si>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</sst>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</numFmts>
  <fonts count="25"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5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tabSelected="1" workbookViewId="0">
      <selection activeCell="M38" sqref="M38"/>
    </sheetView>
  </sheetViews>
  <sheetFormatPr defaultColWidth="9" defaultRowHeight="14.25"/>
  <cols>
    <col min="1" max="1" width="8.125" style="3" customWidth="1"/>
    <col min="2" max="2" width="9.75" style="3" customWidth="1"/>
    <col min="3" max="3" width="28.875" style="3" customWidth="1"/>
    <col min="4" max="4" width="12.25" style="3" customWidth="1"/>
    <col min="5" max="5" width="9.5" style="3" customWidth="1"/>
    <col min="6" max="6" width="10.875" style="3" customWidth="1"/>
    <col min="7" max="7" width="9.625" style="3" customWidth="1"/>
    <col min="8" max="8" width="0.125" style="3" hidden="1" customWidth="1"/>
    <col min="9" max="10" width="9.375" style="3" hidden="1" customWidth="1"/>
    <col min="11" max="11" width="10.875" style="3" hidden="1" customWidth="1"/>
    <col min="12" max="12" width="0.125" style="3" hidden="1" customWidth="1"/>
    <col min="13" max="13" width="8.625" style="3" customWidth="1"/>
    <col min="14" max="15" width="9" style="3"/>
    <col min="16" max="16" width="10.375" style="3"/>
    <col min="17" max="16384" width="9" style="3"/>
  </cols>
  <sheetData>
    <row r="1" s="1" customFormat="1" ht="30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7" customHeight="1" spans="1:1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6" t="s">
        <v>8</v>
      </c>
      <c r="N2" s="6" t="s">
        <v>9</v>
      </c>
      <c r="O2" s="6" t="s">
        <v>10</v>
      </c>
      <c r="P2" s="6" t="s">
        <v>11</v>
      </c>
      <c r="Q2" s="6" t="s">
        <v>12</v>
      </c>
    </row>
    <row r="3" s="1" customFormat="1" ht="23.25" customHeight="1" spans="1:17">
      <c r="A3" s="8">
        <v>1</v>
      </c>
      <c r="B3" s="8" t="s">
        <v>13</v>
      </c>
      <c r="C3" s="8" t="s">
        <v>14</v>
      </c>
      <c r="D3" s="8">
        <v>125.23</v>
      </c>
      <c r="E3" s="9"/>
      <c r="F3" s="10" t="s">
        <v>15</v>
      </c>
      <c r="G3" s="8">
        <v>24.21</v>
      </c>
      <c r="H3" s="11">
        <v>5128</v>
      </c>
      <c r="I3" s="12"/>
      <c r="J3" s="12">
        <v>1600</v>
      </c>
      <c r="K3" s="11">
        <v>68.09</v>
      </c>
      <c r="L3" s="13"/>
      <c r="M3" s="8">
        <f t="shared" ref="M3:M42" si="0">ROUND(H3*0.9,0)</f>
        <v>4615</v>
      </c>
      <c r="N3" s="8"/>
      <c r="O3" s="8">
        <v>1600</v>
      </c>
      <c r="P3" s="8">
        <f t="shared" ref="P3:P42" si="1">ROUND((M3*D3+N3*E3+O3*G3)/10000,2)</f>
        <v>61.67</v>
      </c>
      <c r="Q3" s="14" t="s">
        <v>16</v>
      </c>
    </row>
    <row r="4" ht="23" customHeight="1" spans="1:17">
      <c r="A4" s="8">
        <v>2</v>
      </c>
      <c r="B4" s="15" t="s">
        <v>13</v>
      </c>
      <c r="C4" s="15" t="s">
        <v>17</v>
      </c>
      <c r="D4" s="16">
        <v>125.23</v>
      </c>
      <c r="E4" s="16">
        <v>0</v>
      </c>
      <c r="F4" s="16" t="s">
        <v>18</v>
      </c>
      <c r="G4" s="16">
        <v>18.18</v>
      </c>
      <c r="H4" s="17">
        <v>5800</v>
      </c>
      <c r="I4" s="17"/>
      <c r="J4" s="17">
        <v>1600</v>
      </c>
      <c r="K4" s="17">
        <v>75.54</v>
      </c>
      <c r="L4" s="18"/>
      <c r="M4" s="8">
        <f t="shared" si="0"/>
        <v>5220</v>
      </c>
      <c r="N4" s="16"/>
      <c r="O4" s="16">
        <v>1600</v>
      </c>
      <c r="P4" s="8">
        <f t="shared" si="1"/>
        <v>68.28</v>
      </c>
      <c r="Q4" s="19"/>
    </row>
    <row r="5" s="1" customFormat="1" ht="23.25" customHeight="1" spans="1:17">
      <c r="A5" s="8">
        <v>3</v>
      </c>
      <c r="B5" s="8" t="s">
        <v>13</v>
      </c>
      <c r="C5" s="8" t="s">
        <v>19</v>
      </c>
      <c r="D5" s="8">
        <v>125.23</v>
      </c>
      <c r="E5" s="9"/>
      <c r="F5" s="10" t="s">
        <v>20</v>
      </c>
      <c r="G5" s="8">
        <v>14.17</v>
      </c>
      <c r="H5" s="11">
        <v>5079</v>
      </c>
      <c r="I5" s="12"/>
      <c r="J5" s="12">
        <v>1600</v>
      </c>
      <c r="K5" s="11">
        <v>65.87</v>
      </c>
      <c r="L5" s="13"/>
      <c r="M5" s="8">
        <f t="shared" si="0"/>
        <v>4571</v>
      </c>
      <c r="N5" s="8"/>
      <c r="O5" s="8">
        <v>1600</v>
      </c>
      <c r="P5" s="8">
        <f t="shared" si="1"/>
        <v>59.51</v>
      </c>
      <c r="Q5" s="19"/>
    </row>
    <row r="6" s="1" customFormat="1" ht="23.25" customHeight="1" spans="1:17">
      <c r="A6" s="8">
        <v>4</v>
      </c>
      <c r="B6" s="8" t="s">
        <v>13</v>
      </c>
      <c r="C6" s="8" t="s">
        <v>21</v>
      </c>
      <c r="D6" s="8">
        <v>135.18</v>
      </c>
      <c r="E6" s="9"/>
      <c r="F6" s="10" t="s">
        <v>22</v>
      </c>
      <c r="G6" s="8">
        <v>11.96</v>
      </c>
      <c r="H6" s="11">
        <v>4809</v>
      </c>
      <c r="I6" s="12"/>
      <c r="J6" s="12">
        <v>1600</v>
      </c>
      <c r="K6" s="11">
        <v>66.92</v>
      </c>
      <c r="L6" s="13"/>
      <c r="M6" s="8">
        <f t="shared" si="0"/>
        <v>4328</v>
      </c>
      <c r="N6" s="8"/>
      <c r="O6" s="8">
        <v>1600</v>
      </c>
      <c r="P6" s="8">
        <f t="shared" si="1"/>
        <v>60.42</v>
      </c>
      <c r="Q6" s="19"/>
    </row>
    <row r="7" s="1" customFormat="1" ht="23.25" customHeight="1" spans="1:17">
      <c r="A7" s="8">
        <v>5</v>
      </c>
      <c r="B7" s="8" t="s">
        <v>13</v>
      </c>
      <c r="C7" s="8" t="s">
        <v>23</v>
      </c>
      <c r="D7" s="8">
        <v>96.8</v>
      </c>
      <c r="E7" s="20"/>
      <c r="F7" s="21" t="s">
        <v>24</v>
      </c>
      <c r="G7" s="8">
        <v>17.34</v>
      </c>
      <c r="H7" s="11">
        <v>4955</v>
      </c>
      <c r="I7" s="12"/>
      <c r="J7" s="12">
        <v>1600</v>
      </c>
      <c r="K7" s="11">
        <v>50.74</v>
      </c>
      <c r="L7" s="13"/>
      <c r="M7" s="8">
        <f t="shared" si="0"/>
        <v>4460</v>
      </c>
      <c r="N7" s="8"/>
      <c r="O7" s="8">
        <v>1600</v>
      </c>
      <c r="P7" s="8">
        <f t="shared" si="1"/>
        <v>45.95</v>
      </c>
      <c r="Q7" s="19"/>
    </row>
    <row r="8" s="1" customFormat="1" ht="23.25" customHeight="1" spans="1:17">
      <c r="A8" s="8">
        <v>6</v>
      </c>
      <c r="B8" s="8" t="s">
        <v>13</v>
      </c>
      <c r="C8" s="8" t="s">
        <v>25</v>
      </c>
      <c r="D8" s="8">
        <v>119.12</v>
      </c>
      <c r="E8" s="20"/>
      <c r="F8" s="21" t="s">
        <v>26</v>
      </c>
      <c r="G8" s="8">
        <v>24.82</v>
      </c>
      <c r="H8" s="11">
        <v>4907</v>
      </c>
      <c r="I8" s="12"/>
      <c r="J8" s="12">
        <v>1600</v>
      </c>
      <c r="K8" s="11">
        <v>62.42</v>
      </c>
      <c r="L8" s="13"/>
      <c r="M8" s="8">
        <f t="shared" si="0"/>
        <v>4416</v>
      </c>
      <c r="N8" s="8"/>
      <c r="O8" s="8">
        <v>1600</v>
      </c>
      <c r="P8" s="8">
        <f t="shared" si="1"/>
        <v>56.57</v>
      </c>
      <c r="Q8" s="19"/>
    </row>
    <row r="9" s="1" customFormat="1" ht="23.25" customHeight="1" spans="1:17">
      <c r="A9" s="8">
        <v>7</v>
      </c>
      <c r="B9" s="8" t="s">
        <v>13</v>
      </c>
      <c r="C9" s="8" t="s">
        <v>27</v>
      </c>
      <c r="D9" s="8">
        <v>121.04</v>
      </c>
      <c r="E9" s="20"/>
      <c r="F9" s="21" t="s">
        <v>28</v>
      </c>
      <c r="G9" s="8">
        <v>30.03</v>
      </c>
      <c r="H9" s="11">
        <v>4736</v>
      </c>
      <c r="I9" s="12"/>
      <c r="J9" s="12">
        <v>1600</v>
      </c>
      <c r="K9" s="11">
        <v>62.13</v>
      </c>
      <c r="L9" s="13"/>
      <c r="M9" s="8">
        <f t="shared" si="0"/>
        <v>4262</v>
      </c>
      <c r="N9" s="8"/>
      <c r="O9" s="8">
        <v>1600</v>
      </c>
      <c r="P9" s="8">
        <f t="shared" si="1"/>
        <v>56.39</v>
      </c>
      <c r="Q9" s="19"/>
    </row>
    <row r="10" s="1" customFormat="1" ht="23.25" customHeight="1" spans="1:17">
      <c r="A10" s="8">
        <v>8</v>
      </c>
      <c r="B10" s="8" t="s">
        <v>13</v>
      </c>
      <c r="C10" s="8" t="s">
        <v>29</v>
      </c>
      <c r="D10" s="8">
        <v>121.04</v>
      </c>
      <c r="E10" s="20"/>
      <c r="F10" s="21" t="s">
        <v>30</v>
      </c>
      <c r="G10" s="22">
        <v>15.58</v>
      </c>
      <c r="H10" s="11">
        <v>4809</v>
      </c>
      <c r="I10" s="12"/>
      <c r="J10" s="12">
        <v>1600</v>
      </c>
      <c r="K10" s="11">
        <v>60.7</v>
      </c>
      <c r="L10" s="13"/>
      <c r="M10" s="8">
        <f t="shared" si="0"/>
        <v>4328</v>
      </c>
      <c r="N10" s="8"/>
      <c r="O10" s="8">
        <v>1600</v>
      </c>
      <c r="P10" s="8">
        <f t="shared" si="1"/>
        <v>54.88</v>
      </c>
      <c r="Q10" s="19"/>
    </row>
    <row r="11" s="2" customFormat="1" ht="23.25" customHeight="1" spans="1:17">
      <c r="A11" s="8">
        <v>9</v>
      </c>
      <c r="B11" s="8" t="s">
        <v>13</v>
      </c>
      <c r="C11" s="8" t="s">
        <v>31</v>
      </c>
      <c r="D11" s="8">
        <v>121.04</v>
      </c>
      <c r="E11" s="20"/>
      <c r="F11" s="21" t="s">
        <v>32</v>
      </c>
      <c r="G11" s="22">
        <v>36.84</v>
      </c>
      <c r="H11" s="11">
        <v>4858</v>
      </c>
      <c r="I11" s="12"/>
      <c r="J11" s="12">
        <v>1600</v>
      </c>
      <c r="K11" s="11">
        <v>64.7</v>
      </c>
      <c r="L11" s="13"/>
      <c r="M11" s="8">
        <f t="shared" si="0"/>
        <v>4372</v>
      </c>
      <c r="N11" s="8"/>
      <c r="O11" s="8">
        <v>1600</v>
      </c>
      <c r="P11" s="8">
        <f t="shared" si="1"/>
        <v>58.81</v>
      </c>
      <c r="Q11" s="19"/>
    </row>
    <row r="12" s="2" customFormat="1" ht="23.25" customHeight="1" spans="1:17">
      <c r="A12" s="8">
        <v>10</v>
      </c>
      <c r="B12" s="8" t="s">
        <v>13</v>
      </c>
      <c r="C12" s="8" t="s">
        <v>33</v>
      </c>
      <c r="D12" s="8">
        <v>96.36</v>
      </c>
      <c r="E12" s="9"/>
      <c r="F12" s="10" t="s">
        <v>34</v>
      </c>
      <c r="G12" s="8">
        <v>36.84</v>
      </c>
      <c r="H12" s="11">
        <v>4906</v>
      </c>
      <c r="I12" s="12"/>
      <c r="J12" s="12">
        <v>1600</v>
      </c>
      <c r="K12" s="11">
        <v>53.17</v>
      </c>
      <c r="L12" s="13"/>
      <c r="M12" s="8">
        <f t="shared" si="0"/>
        <v>4415</v>
      </c>
      <c r="N12" s="8"/>
      <c r="O12" s="8">
        <v>1600</v>
      </c>
      <c r="P12" s="8">
        <f t="shared" si="1"/>
        <v>48.44</v>
      </c>
      <c r="Q12" s="19"/>
    </row>
    <row r="13" s="2" customFormat="1" ht="23.25" customHeight="1" spans="1:17">
      <c r="A13" s="8">
        <v>11</v>
      </c>
      <c r="B13" s="8" t="s">
        <v>13</v>
      </c>
      <c r="C13" s="8" t="s">
        <v>35</v>
      </c>
      <c r="D13" s="8">
        <v>121.45</v>
      </c>
      <c r="E13" s="9"/>
      <c r="F13" s="10" t="s">
        <v>36</v>
      </c>
      <c r="G13" s="8">
        <v>36.84</v>
      </c>
      <c r="H13" s="11">
        <v>4906</v>
      </c>
      <c r="I13" s="12"/>
      <c r="J13" s="12">
        <v>1600</v>
      </c>
      <c r="K13" s="11">
        <v>65.48</v>
      </c>
      <c r="L13" s="13"/>
      <c r="M13" s="8">
        <f t="shared" si="0"/>
        <v>4415</v>
      </c>
      <c r="N13" s="8"/>
      <c r="O13" s="8">
        <v>1600</v>
      </c>
      <c r="P13" s="8">
        <f t="shared" si="1"/>
        <v>59.51</v>
      </c>
      <c r="Q13" s="19"/>
    </row>
    <row r="14" s="2" customFormat="1" ht="23.25" customHeight="1" spans="1:17">
      <c r="A14" s="8">
        <v>12</v>
      </c>
      <c r="B14" s="8" t="s">
        <v>13</v>
      </c>
      <c r="C14" s="8" t="s">
        <v>37</v>
      </c>
      <c r="D14" s="8">
        <v>147.94</v>
      </c>
      <c r="E14" s="9"/>
      <c r="F14" s="10" t="s">
        <v>38</v>
      </c>
      <c r="G14" s="8">
        <v>63.97</v>
      </c>
      <c r="H14" s="11">
        <v>4880</v>
      </c>
      <c r="I14" s="12"/>
      <c r="J14" s="12">
        <v>1600</v>
      </c>
      <c r="K14" s="11">
        <v>82.43</v>
      </c>
      <c r="L14" s="13"/>
      <c r="M14" s="8">
        <f t="shared" si="0"/>
        <v>4392</v>
      </c>
      <c r="N14" s="8"/>
      <c r="O14" s="8">
        <v>1600</v>
      </c>
      <c r="P14" s="8">
        <f t="shared" si="1"/>
        <v>75.21</v>
      </c>
      <c r="Q14" s="19"/>
    </row>
    <row r="15" s="2" customFormat="1" ht="23.25" customHeight="1" spans="1:17">
      <c r="A15" s="8">
        <v>13</v>
      </c>
      <c r="B15" s="8" t="s">
        <v>13</v>
      </c>
      <c r="C15" s="8" t="s">
        <v>39</v>
      </c>
      <c r="D15" s="8">
        <v>96.36</v>
      </c>
      <c r="E15" s="9"/>
      <c r="F15" s="10" t="s">
        <v>40</v>
      </c>
      <c r="G15" s="8">
        <v>34.95</v>
      </c>
      <c r="H15" s="11">
        <v>4930</v>
      </c>
      <c r="I15" s="12"/>
      <c r="J15" s="12">
        <v>1600</v>
      </c>
      <c r="K15" s="11">
        <v>53.1</v>
      </c>
      <c r="L15" s="13"/>
      <c r="M15" s="8">
        <f t="shared" si="0"/>
        <v>4437</v>
      </c>
      <c r="N15" s="8"/>
      <c r="O15" s="8">
        <v>1600</v>
      </c>
      <c r="P15" s="8">
        <f t="shared" si="1"/>
        <v>48.35</v>
      </c>
      <c r="Q15" s="19"/>
    </row>
    <row r="16" s="2" customFormat="1" ht="23.25" customHeight="1" spans="1:17">
      <c r="A16" s="8">
        <v>14</v>
      </c>
      <c r="B16" s="8" t="s">
        <v>13</v>
      </c>
      <c r="C16" s="8" t="s">
        <v>41</v>
      </c>
      <c r="D16" s="8">
        <v>147.94</v>
      </c>
      <c r="E16" s="9"/>
      <c r="F16" s="10" t="s">
        <v>42</v>
      </c>
      <c r="G16" s="8">
        <v>40.32</v>
      </c>
      <c r="H16" s="11">
        <v>4905</v>
      </c>
      <c r="I16" s="12"/>
      <c r="J16" s="12">
        <v>1600</v>
      </c>
      <c r="K16" s="11">
        <v>79.02</v>
      </c>
      <c r="L16" s="13"/>
      <c r="M16" s="8">
        <f t="shared" si="0"/>
        <v>4415</v>
      </c>
      <c r="N16" s="8"/>
      <c r="O16" s="8">
        <v>1600</v>
      </c>
      <c r="P16" s="8">
        <f t="shared" si="1"/>
        <v>71.77</v>
      </c>
      <c r="Q16" s="19"/>
    </row>
    <row r="17" s="2" customFormat="1" ht="23.25" customHeight="1" spans="1:17">
      <c r="A17" s="8">
        <v>15</v>
      </c>
      <c r="B17" s="8" t="s">
        <v>13</v>
      </c>
      <c r="C17" s="8" t="s">
        <v>43</v>
      </c>
      <c r="D17" s="8">
        <v>96.36</v>
      </c>
      <c r="E17" s="9"/>
      <c r="F17" s="10" t="s">
        <v>44</v>
      </c>
      <c r="G17" s="8">
        <v>14.55</v>
      </c>
      <c r="H17" s="11">
        <v>4981</v>
      </c>
      <c r="I17" s="12"/>
      <c r="J17" s="12">
        <v>1600</v>
      </c>
      <c r="K17" s="11">
        <v>50.32</v>
      </c>
      <c r="L17" s="13"/>
      <c r="M17" s="8">
        <f t="shared" si="0"/>
        <v>4483</v>
      </c>
      <c r="N17" s="8"/>
      <c r="O17" s="8">
        <v>1600</v>
      </c>
      <c r="P17" s="8">
        <f t="shared" si="1"/>
        <v>45.53</v>
      </c>
      <c r="Q17" s="19"/>
    </row>
    <row r="18" s="2" customFormat="1" ht="23.25" customHeight="1" spans="1:17">
      <c r="A18" s="8">
        <v>16</v>
      </c>
      <c r="B18" s="8" t="s">
        <v>13</v>
      </c>
      <c r="C18" s="8" t="s">
        <v>45</v>
      </c>
      <c r="D18" s="8">
        <v>97.3</v>
      </c>
      <c r="E18" s="9"/>
      <c r="F18" s="10" t="s">
        <v>46</v>
      </c>
      <c r="G18" s="8">
        <v>20.93</v>
      </c>
      <c r="H18" s="11">
        <v>4955</v>
      </c>
      <c r="I18" s="12"/>
      <c r="J18" s="12">
        <v>1600</v>
      </c>
      <c r="K18" s="11">
        <v>51.56</v>
      </c>
      <c r="L18" s="13"/>
      <c r="M18" s="8">
        <f t="shared" si="0"/>
        <v>4460</v>
      </c>
      <c r="N18" s="8"/>
      <c r="O18" s="8">
        <v>1600</v>
      </c>
      <c r="P18" s="8">
        <f t="shared" si="1"/>
        <v>46.74</v>
      </c>
      <c r="Q18" s="19"/>
    </row>
    <row r="19" s="2" customFormat="1" ht="23.25" customHeight="1" spans="1:17">
      <c r="A19" s="8">
        <v>17</v>
      </c>
      <c r="B19" s="8" t="s">
        <v>13</v>
      </c>
      <c r="C19" s="8" t="s">
        <v>47</v>
      </c>
      <c r="D19" s="8">
        <v>97.3</v>
      </c>
      <c r="E19" s="9"/>
      <c r="F19" s="10" t="s">
        <v>48</v>
      </c>
      <c r="G19" s="8">
        <v>21.59</v>
      </c>
      <c r="H19" s="11">
        <v>4981</v>
      </c>
      <c r="I19" s="12"/>
      <c r="J19" s="12">
        <v>1600</v>
      </c>
      <c r="K19" s="11">
        <v>51.92</v>
      </c>
      <c r="L19" s="13"/>
      <c r="M19" s="8">
        <f t="shared" si="0"/>
        <v>4483</v>
      </c>
      <c r="N19" s="8"/>
      <c r="O19" s="8">
        <v>1600</v>
      </c>
      <c r="P19" s="8">
        <f t="shared" si="1"/>
        <v>47.07</v>
      </c>
      <c r="Q19" s="19"/>
    </row>
    <row r="20" s="2" customFormat="1" ht="23.25" customHeight="1" spans="1:17">
      <c r="A20" s="8">
        <v>18</v>
      </c>
      <c r="B20" s="8" t="s">
        <v>13</v>
      </c>
      <c r="C20" s="8" t="s">
        <v>49</v>
      </c>
      <c r="D20" s="8">
        <v>148.58</v>
      </c>
      <c r="E20" s="9"/>
      <c r="F20" s="10" t="s">
        <v>50</v>
      </c>
      <c r="G20" s="8">
        <v>13.4</v>
      </c>
      <c r="H20" s="11">
        <v>4856</v>
      </c>
      <c r="I20" s="12"/>
      <c r="J20" s="12">
        <v>1600</v>
      </c>
      <c r="K20" s="11">
        <v>74.29</v>
      </c>
      <c r="L20" s="13"/>
      <c r="M20" s="8">
        <f t="shared" si="0"/>
        <v>4370</v>
      </c>
      <c r="N20" s="8"/>
      <c r="O20" s="8">
        <v>1600</v>
      </c>
      <c r="P20" s="8">
        <f t="shared" si="1"/>
        <v>67.07</v>
      </c>
      <c r="Q20" s="19"/>
    </row>
    <row r="21" s="2" customFormat="1" ht="23.25" customHeight="1" spans="1:17">
      <c r="A21" s="8">
        <v>19</v>
      </c>
      <c r="B21" s="8" t="s">
        <v>13</v>
      </c>
      <c r="C21" s="8" t="s">
        <v>51</v>
      </c>
      <c r="D21" s="8">
        <v>119.56</v>
      </c>
      <c r="E21" s="9"/>
      <c r="F21" s="10" t="s">
        <v>52</v>
      </c>
      <c r="G21" s="8">
        <v>11.17</v>
      </c>
      <c r="H21" s="11">
        <v>4980</v>
      </c>
      <c r="I21" s="12"/>
      <c r="J21" s="12">
        <v>1600</v>
      </c>
      <c r="K21" s="11">
        <v>61.33</v>
      </c>
      <c r="L21" s="13"/>
      <c r="M21" s="8">
        <f t="shared" si="0"/>
        <v>4482</v>
      </c>
      <c r="N21" s="8"/>
      <c r="O21" s="8">
        <v>1600</v>
      </c>
      <c r="P21" s="8">
        <f t="shared" si="1"/>
        <v>55.37</v>
      </c>
      <c r="Q21" s="19"/>
    </row>
    <row r="22" s="2" customFormat="1" ht="23.25" customHeight="1" spans="1:17">
      <c r="A22" s="8">
        <v>20</v>
      </c>
      <c r="B22" s="8" t="s">
        <v>13</v>
      </c>
      <c r="C22" s="8" t="s">
        <v>53</v>
      </c>
      <c r="D22" s="8">
        <v>148.58</v>
      </c>
      <c r="E22" s="9"/>
      <c r="F22" s="10" t="s">
        <v>54</v>
      </c>
      <c r="G22" s="8">
        <v>13.4</v>
      </c>
      <c r="H22" s="11">
        <v>4880</v>
      </c>
      <c r="I22" s="12"/>
      <c r="J22" s="12">
        <v>1600</v>
      </c>
      <c r="K22" s="11">
        <v>74.65</v>
      </c>
      <c r="L22" s="13"/>
      <c r="M22" s="8">
        <f t="shared" si="0"/>
        <v>4392</v>
      </c>
      <c r="N22" s="8"/>
      <c r="O22" s="8">
        <v>1600</v>
      </c>
      <c r="P22" s="8">
        <f t="shared" si="1"/>
        <v>67.4</v>
      </c>
      <c r="Q22" s="19"/>
    </row>
    <row r="23" s="2" customFormat="1" ht="23.25" customHeight="1" spans="1:17">
      <c r="A23" s="8">
        <v>21</v>
      </c>
      <c r="B23" s="8" t="s">
        <v>13</v>
      </c>
      <c r="C23" s="8" t="s">
        <v>55</v>
      </c>
      <c r="D23" s="8">
        <v>119.78</v>
      </c>
      <c r="E23" s="9"/>
      <c r="F23" s="10" t="s">
        <v>56</v>
      </c>
      <c r="G23" s="8">
        <v>42.6</v>
      </c>
      <c r="H23" s="11">
        <v>5104</v>
      </c>
      <c r="I23" s="12"/>
      <c r="J23" s="12">
        <v>1600</v>
      </c>
      <c r="K23" s="11">
        <v>67.95</v>
      </c>
      <c r="L23" s="13"/>
      <c r="M23" s="8">
        <f t="shared" si="0"/>
        <v>4594</v>
      </c>
      <c r="N23" s="8"/>
      <c r="O23" s="8">
        <v>1600</v>
      </c>
      <c r="P23" s="8">
        <f t="shared" si="1"/>
        <v>61.84</v>
      </c>
      <c r="Q23" s="19"/>
    </row>
    <row r="24" s="2" customFormat="1" ht="23.25" customHeight="1" spans="1:17">
      <c r="A24" s="8">
        <v>22</v>
      </c>
      <c r="B24" s="8" t="s">
        <v>13</v>
      </c>
      <c r="C24" s="8" t="s">
        <v>57</v>
      </c>
      <c r="D24" s="8">
        <v>119.56</v>
      </c>
      <c r="E24" s="9"/>
      <c r="F24" s="10" t="s">
        <v>58</v>
      </c>
      <c r="G24" s="8">
        <v>42.6</v>
      </c>
      <c r="H24" s="11">
        <v>5004</v>
      </c>
      <c r="I24" s="12"/>
      <c r="J24" s="12">
        <v>1600</v>
      </c>
      <c r="K24" s="11">
        <v>66.64</v>
      </c>
      <c r="L24" s="13"/>
      <c r="M24" s="8">
        <f t="shared" si="0"/>
        <v>4504</v>
      </c>
      <c r="N24" s="8"/>
      <c r="O24" s="8">
        <v>1600</v>
      </c>
      <c r="P24" s="8">
        <f t="shared" si="1"/>
        <v>60.67</v>
      </c>
      <c r="Q24" s="19"/>
    </row>
    <row r="25" s="2" customFormat="1" ht="23.25" customHeight="1" spans="1:17">
      <c r="A25" s="8">
        <v>23</v>
      </c>
      <c r="B25" s="8" t="s">
        <v>13</v>
      </c>
      <c r="C25" s="8" t="s">
        <v>59</v>
      </c>
      <c r="D25" s="8">
        <v>119.56</v>
      </c>
      <c r="E25" s="9"/>
      <c r="F25" s="10" t="s">
        <v>60</v>
      </c>
      <c r="G25" s="8">
        <v>56.03</v>
      </c>
      <c r="H25" s="11">
        <v>5004</v>
      </c>
      <c r="I25" s="12"/>
      <c r="J25" s="12">
        <v>1600</v>
      </c>
      <c r="K25" s="11">
        <v>68.79</v>
      </c>
      <c r="L25" s="13"/>
      <c r="M25" s="8">
        <f t="shared" si="0"/>
        <v>4504</v>
      </c>
      <c r="N25" s="8"/>
      <c r="O25" s="8">
        <v>1600</v>
      </c>
      <c r="P25" s="8">
        <f t="shared" si="1"/>
        <v>62.81</v>
      </c>
      <c r="Q25" s="19"/>
    </row>
    <row r="26" s="2" customFormat="1" ht="23.25" customHeight="1" spans="1:17">
      <c r="A26" s="8">
        <v>24</v>
      </c>
      <c r="B26" s="8" t="s">
        <v>13</v>
      </c>
      <c r="C26" s="8" t="s">
        <v>61</v>
      </c>
      <c r="D26" s="8">
        <v>148.58</v>
      </c>
      <c r="E26" s="9"/>
      <c r="F26" s="10" t="s">
        <v>62</v>
      </c>
      <c r="G26" s="8">
        <v>40.71</v>
      </c>
      <c r="H26" s="11">
        <v>4928</v>
      </c>
      <c r="I26" s="12"/>
      <c r="J26" s="12">
        <v>1600</v>
      </c>
      <c r="K26" s="11">
        <v>79.73</v>
      </c>
      <c r="L26" s="13"/>
      <c r="M26" s="8">
        <f t="shared" si="0"/>
        <v>4435</v>
      </c>
      <c r="N26" s="8"/>
      <c r="O26" s="8">
        <v>1600</v>
      </c>
      <c r="P26" s="8">
        <f t="shared" si="1"/>
        <v>72.41</v>
      </c>
      <c r="Q26" s="19"/>
    </row>
    <row r="27" s="2" customFormat="1" ht="23.25" customHeight="1" spans="1:17">
      <c r="A27" s="8">
        <v>25</v>
      </c>
      <c r="B27" s="8" t="s">
        <v>13</v>
      </c>
      <c r="C27" s="8" t="s">
        <v>63</v>
      </c>
      <c r="D27" s="8">
        <v>148.58</v>
      </c>
      <c r="E27" s="9"/>
      <c r="F27" s="10" t="s">
        <v>64</v>
      </c>
      <c r="G27" s="8">
        <v>18.54</v>
      </c>
      <c r="H27" s="11">
        <v>4928</v>
      </c>
      <c r="I27" s="12"/>
      <c r="J27" s="12">
        <v>1600</v>
      </c>
      <c r="K27" s="11">
        <v>76.19</v>
      </c>
      <c r="L27" s="13"/>
      <c r="M27" s="8">
        <f t="shared" si="0"/>
        <v>4435</v>
      </c>
      <c r="N27" s="8"/>
      <c r="O27" s="8">
        <v>1600</v>
      </c>
      <c r="P27" s="8">
        <f t="shared" si="1"/>
        <v>68.86</v>
      </c>
      <c r="Q27" s="19"/>
    </row>
    <row r="28" s="2" customFormat="1" ht="23.25" customHeight="1" spans="1:17">
      <c r="A28" s="8">
        <v>26</v>
      </c>
      <c r="B28" s="8" t="s">
        <v>13</v>
      </c>
      <c r="C28" s="8" t="s">
        <v>65</v>
      </c>
      <c r="D28" s="8">
        <v>119.56</v>
      </c>
      <c r="E28" s="9"/>
      <c r="F28" s="10" t="s">
        <v>66</v>
      </c>
      <c r="G28" s="8">
        <v>42.65</v>
      </c>
      <c r="H28" s="11">
        <v>5028</v>
      </c>
      <c r="I28" s="12"/>
      <c r="J28" s="12">
        <v>1600</v>
      </c>
      <c r="K28" s="11">
        <v>66.94</v>
      </c>
      <c r="L28" s="13"/>
      <c r="M28" s="8">
        <f t="shared" si="0"/>
        <v>4525</v>
      </c>
      <c r="N28" s="8"/>
      <c r="O28" s="8">
        <v>1600</v>
      </c>
      <c r="P28" s="8">
        <f t="shared" si="1"/>
        <v>60.92</v>
      </c>
      <c r="Q28" s="19"/>
    </row>
    <row r="29" s="2" customFormat="1" ht="23.25" customHeight="1" spans="1:17">
      <c r="A29" s="8">
        <v>27</v>
      </c>
      <c r="B29" s="8" t="s">
        <v>13</v>
      </c>
      <c r="C29" s="8" t="s">
        <v>67</v>
      </c>
      <c r="D29" s="8">
        <v>119.56</v>
      </c>
      <c r="E29" s="9"/>
      <c r="F29" s="10" t="s">
        <v>68</v>
      </c>
      <c r="G29" s="8">
        <v>17.15</v>
      </c>
      <c r="H29" s="11">
        <v>4809</v>
      </c>
      <c r="I29" s="12"/>
      <c r="J29" s="12">
        <v>1600</v>
      </c>
      <c r="K29" s="11">
        <v>60.24</v>
      </c>
      <c r="L29" s="13"/>
      <c r="M29" s="8">
        <f t="shared" si="0"/>
        <v>4328</v>
      </c>
      <c r="N29" s="8"/>
      <c r="O29" s="8">
        <v>1600</v>
      </c>
      <c r="P29" s="8">
        <f t="shared" si="1"/>
        <v>54.49</v>
      </c>
      <c r="Q29" s="19"/>
    </row>
    <row r="30" s="2" customFormat="1" ht="23.25" customHeight="1" spans="1:17">
      <c r="A30" s="8">
        <v>28</v>
      </c>
      <c r="B30" s="8" t="s">
        <v>13</v>
      </c>
      <c r="C30" s="8" t="s">
        <v>69</v>
      </c>
      <c r="D30" s="8">
        <v>119.56</v>
      </c>
      <c r="E30" s="9"/>
      <c r="F30" s="10" t="s">
        <v>70</v>
      </c>
      <c r="G30" s="8">
        <v>14.92</v>
      </c>
      <c r="H30" s="11">
        <v>4833</v>
      </c>
      <c r="I30" s="12"/>
      <c r="J30" s="12">
        <v>1600</v>
      </c>
      <c r="K30" s="11">
        <v>60.17</v>
      </c>
      <c r="L30" s="13"/>
      <c r="M30" s="8">
        <f t="shared" si="0"/>
        <v>4350</v>
      </c>
      <c r="N30" s="8"/>
      <c r="O30" s="8">
        <v>1600</v>
      </c>
      <c r="P30" s="8">
        <f t="shared" si="1"/>
        <v>54.4</v>
      </c>
      <c r="Q30" s="19"/>
    </row>
    <row r="31" s="2" customFormat="1" ht="23.25" customHeight="1" spans="1:17">
      <c r="A31" s="8">
        <v>29</v>
      </c>
      <c r="B31" s="8" t="s">
        <v>13</v>
      </c>
      <c r="C31" s="8" t="s">
        <v>71</v>
      </c>
      <c r="D31" s="8">
        <v>145.72</v>
      </c>
      <c r="E31" s="9"/>
      <c r="F31" s="10" t="s">
        <v>72</v>
      </c>
      <c r="G31" s="8">
        <v>78.55</v>
      </c>
      <c r="H31" s="11">
        <v>4784</v>
      </c>
      <c r="I31" s="11"/>
      <c r="J31" s="11">
        <v>1600</v>
      </c>
      <c r="K31" s="11">
        <v>82.28</v>
      </c>
      <c r="L31" s="13"/>
      <c r="M31" s="8">
        <f t="shared" si="0"/>
        <v>4306</v>
      </c>
      <c r="N31" s="23"/>
      <c r="O31" s="23">
        <v>1600</v>
      </c>
      <c r="P31" s="8">
        <f t="shared" si="1"/>
        <v>75.32</v>
      </c>
      <c r="Q31" s="19"/>
    </row>
    <row r="32" s="2" customFormat="1" ht="23.25" customHeight="1" spans="1:17">
      <c r="A32" s="8">
        <v>30</v>
      </c>
      <c r="B32" s="8" t="s">
        <v>13</v>
      </c>
      <c r="C32" s="8" t="s">
        <v>73</v>
      </c>
      <c r="D32" s="8">
        <v>145.73</v>
      </c>
      <c r="E32" s="9"/>
      <c r="F32" s="10" t="s">
        <v>74</v>
      </c>
      <c r="G32" s="8">
        <v>78.55</v>
      </c>
      <c r="H32" s="11">
        <v>4784</v>
      </c>
      <c r="I32" s="11"/>
      <c r="J32" s="11">
        <v>1600</v>
      </c>
      <c r="K32" s="11">
        <v>82.29</v>
      </c>
      <c r="L32" s="13"/>
      <c r="M32" s="8">
        <f t="shared" si="0"/>
        <v>4306</v>
      </c>
      <c r="N32" s="23"/>
      <c r="O32" s="23">
        <v>1600</v>
      </c>
      <c r="P32" s="8">
        <f t="shared" si="1"/>
        <v>75.32</v>
      </c>
      <c r="Q32" s="19"/>
    </row>
    <row r="33" ht="23.25" customHeight="1" spans="1:17">
      <c r="A33" s="8">
        <v>31</v>
      </c>
      <c r="B33" s="8" t="s">
        <v>13</v>
      </c>
      <c r="C33" s="8" t="s">
        <v>75</v>
      </c>
      <c r="D33" s="8">
        <v>146.85</v>
      </c>
      <c r="E33" s="9"/>
      <c r="F33" s="10" t="s">
        <v>76</v>
      </c>
      <c r="G33" s="8">
        <v>53.46</v>
      </c>
      <c r="H33" s="11">
        <v>5027</v>
      </c>
      <c r="I33" s="11"/>
      <c r="J33" s="11">
        <v>1600</v>
      </c>
      <c r="K33" s="11">
        <v>82.38</v>
      </c>
      <c r="L33" s="13"/>
      <c r="M33" s="8">
        <f t="shared" si="0"/>
        <v>4524</v>
      </c>
      <c r="N33" s="23"/>
      <c r="O33" s="23">
        <v>1600</v>
      </c>
      <c r="P33" s="8">
        <f t="shared" si="1"/>
        <v>74.99</v>
      </c>
      <c r="Q33" s="19"/>
    </row>
    <row r="34" ht="23.25" customHeight="1" spans="1:17">
      <c r="A34" s="8">
        <v>32</v>
      </c>
      <c r="B34" s="8" t="s">
        <v>13</v>
      </c>
      <c r="C34" s="8" t="s">
        <v>77</v>
      </c>
      <c r="D34" s="8">
        <v>118.25</v>
      </c>
      <c r="E34" s="9"/>
      <c r="F34" s="10" t="s">
        <v>78</v>
      </c>
      <c r="G34" s="8">
        <v>40.82</v>
      </c>
      <c r="H34" s="11">
        <v>5079</v>
      </c>
      <c r="I34" s="11"/>
      <c r="J34" s="11">
        <v>1600</v>
      </c>
      <c r="K34" s="11">
        <v>66.59</v>
      </c>
      <c r="L34" s="13"/>
      <c r="M34" s="8">
        <f t="shared" si="0"/>
        <v>4571</v>
      </c>
      <c r="N34" s="23"/>
      <c r="O34" s="23">
        <v>1600</v>
      </c>
      <c r="P34" s="8">
        <f t="shared" si="1"/>
        <v>60.58</v>
      </c>
      <c r="Q34" s="19"/>
    </row>
    <row r="35" ht="23.25" customHeight="1" spans="1:17">
      <c r="A35" s="8">
        <v>33</v>
      </c>
      <c r="B35" s="8" t="s">
        <v>13</v>
      </c>
      <c r="C35" s="8" t="s">
        <v>79</v>
      </c>
      <c r="D35" s="8">
        <v>146.85</v>
      </c>
      <c r="E35" s="9"/>
      <c r="F35" s="10" t="s">
        <v>80</v>
      </c>
      <c r="G35" s="8">
        <v>39.01</v>
      </c>
      <c r="H35" s="11">
        <v>5051</v>
      </c>
      <c r="I35" s="11"/>
      <c r="J35" s="11">
        <v>1600</v>
      </c>
      <c r="K35" s="11">
        <v>80.42</v>
      </c>
      <c r="L35" s="13"/>
      <c r="M35" s="8">
        <f t="shared" si="0"/>
        <v>4546</v>
      </c>
      <c r="N35" s="23"/>
      <c r="O35" s="23">
        <v>1600</v>
      </c>
      <c r="P35" s="8">
        <f t="shared" si="1"/>
        <v>73</v>
      </c>
      <c r="Q35" s="19"/>
    </row>
    <row r="36" ht="23.25" customHeight="1" spans="1:17">
      <c r="A36" s="8">
        <v>34</v>
      </c>
      <c r="B36" s="8" t="s">
        <v>13</v>
      </c>
      <c r="C36" s="8" t="s">
        <v>81</v>
      </c>
      <c r="D36" s="8">
        <v>146.85</v>
      </c>
      <c r="E36" s="9"/>
      <c r="F36" s="10" t="s">
        <v>82</v>
      </c>
      <c r="G36" s="8">
        <v>38.75</v>
      </c>
      <c r="H36" s="11">
        <v>5075</v>
      </c>
      <c r="I36" s="11"/>
      <c r="J36" s="11">
        <v>1600</v>
      </c>
      <c r="K36" s="11">
        <v>80.73</v>
      </c>
      <c r="L36" s="13"/>
      <c r="M36" s="8">
        <f t="shared" si="0"/>
        <v>4568</v>
      </c>
      <c r="N36" s="23"/>
      <c r="O36" s="23">
        <v>1600</v>
      </c>
      <c r="P36" s="8">
        <f t="shared" si="1"/>
        <v>73.28</v>
      </c>
      <c r="Q36" s="19"/>
    </row>
    <row r="37" ht="23.25" customHeight="1" spans="1:17">
      <c r="A37" s="8">
        <v>35</v>
      </c>
      <c r="B37" s="8" t="s">
        <v>13</v>
      </c>
      <c r="C37" s="8" t="s">
        <v>83</v>
      </c>
      <c r="D37" s="8">
        <v>146.85</v>
      </c>
      <c r="E37" s="9"/>
      <c r="F37" s="10" t="s">
        <v>84</v>
      </c>
      <c r="G37" s="8">
        <v>54.32</v>
      </c>
      <c r="H37" s="11">
        <v>5027</v>
      </c>
      <c r="I37" s="11"/>
      <c r="J37" s="11">
        <v>1600</v>
      </c>
      <c r="K37" s="11">
        <v>82.51</v>
      </c>
      <c r="L37" s="13"/>
      <c r="M37" s="8">
        <f t="shared" si="0"/>
        <v>4524</v>
      </c>
      <c r="N37" s="23"/>
      <c r="O37" s="23">
        <v>1600</v>
      </c>
      <c r="P37" s="8">
        <f t="shared" si="1"/>
        <v>75.13</v>
      </c>
      <c r="Q37" s="19"/>
    </row>
    <row r="38" ht="23.25" customHeight="1" spans="1:17">
      <c r="A38" s="8">
        <v>36</v>
      </c>
      <c r="B38" s="8" t="s">
        <v>13</v>
      </c>
      <c r="C38" s="8" t="s">
        <v>85</v>
      </c>
      <c r="D38" s="8">
        <v>118.25</v>
      </c>
      <c r="E38" s="9"/>
      <c r="F38" s="10" t="s">
        <v>86</v>
      </c>
      <c r="G38" s="8">
        <v>41.12</v>
      </c>
      <c r="H38" s="11">
        <v>5079</v>
      </c>
      <c r="I38" s="11"/>
      <c r="J38" s="11">
        <v>1600</v>
      </c>
      <c r="K38" s="11">
        <v>66.64</v>
      </c>
      <c r="L38" s="13"/>
      <c r="M38" s="8">
        <f t="shared" si="0"/>
        <v>4571</v>
      </c>
      <c r="N38" s="23"/>
      <c r="O38" s="23">
        <v>1600</v>
      </c>
      <c r="P38" s="8">
        <f t="shared" si="1"/>
        <v>60.63</v>
      </c>
      <c r="Q38" s="19"/>
    </row>
    <row r="39" ht="23.25" customHeight="1" spans="1:17">
      <c r="A39" s="8">
        <v>37</v>
      </c>
      <c r="B39" s="8" t="s">
        <v>13</v>
      </c>
      <c r="C39" s="8" t="s">
        <v>87</v>
      </c>
      <c r="D39" s="8">
        <v>146.85</v>
      </c>
      <c r="E39" s="9"/>
      <c r="F39" s="10" t="s">
        <v>88</v>
      </c>
      <c r="G39" s="8">
        <v>39.3</v>
      </c>
      <c r="H39" s="11">
        <v>5051</v>
      </c>
      <c r="I39" s="11"/>
      <c r="J39" s="11">
        <v>1600</v>
      </c>
      <c r="K39" s="11">
        <v>80.46</v>
      </c>
      <c r="L39" s="13"/>
      <c r="M39" s="8">
        <f t="shared" si="0"/>
        <v>4546</v>
      </c>
      <c r="N39" s="23"/>
      <c r="O39" s="23">
        <v>1600</v>
      </c>
      <c r="P39" s="8">
        <f t="shared" si="1"/>
        <v>73.05</v>
      </c>
      <c r="Q39" s="19"/>
    </row>
    <row r="40" ht="23.25" customHeight="1" spans="1:17">
      <c r="A40" s="8">
        <v>38</v>
      </c>
      <c r="B40" s="8" t="s">
        <v>13</v>
      </c>
      <c r="C40" s="8" t="s">
        <v>89</v>
      </c>
      <c r="D40" s="8">
        <v>118.25</v>
      </c>
      <c r="E40" s="9"/>
      <c r="F40" s="10" t="s">
        <v>90</v>
      </c>
      <c r="G40" s="8">
        <v>31.89</v>
      </c>
      <c r="H40" s="11">
        <v>5128</v>
      </c>
      <c r="I40" s="11"/>
      <c r="J40" s="11">
        <v>1600</v>
      </c>
      <c r="K40" s="11">
        <v>65.74</v>
      </c>
      <c r="L40" s="13"/>
      <c r="M40" s="8">
        <f t="shared" si="0"/>
        <v>4615</v>
      </c>
      <c r="N40" s="23"/>
      <c r="O40" s="23">
        <v>1600</v>
      </c>
      <c r="P40" s="8">
        <f t="shared" si="1"/>
        <v>59.67</v>
      </c>
      <c r="Q40" s="19"/>
    </row>
    <row r="41" ht="22" customHeight="1" spans="1:17">
      <c r="A41" s="8">
        <v>39</v>
      </c>
      <c r="B41" s="23" t="s">
        <v>91</v>
      </c>
      <c r="C41" s="23" t="s">
        <v>92</v>
      </c>
      <c r="D41" s="16">
        <v>16.39</v>
      </c>
      <c r="E41" s="24"/>
      <c r="F41" s="25"/>
      <c r="G41" s="24"/>
      <c r="H41" s="26">
        <v>11000</v>
      </c>
      <c r="I41" s="18"/>
      <c r="J41" s="18"/>
      <c r="K41" s="11">
        <v>18.03</v>
      </c>
      <c r="L41" s="18"/>
      <c r="M41" s="8">
        <f t="shared" si="0"/>
        <v>9900</v>
      </c>
      <c r="N41" s="27"/>
      <c r="O41" s="27"/>
      <c r="P41" s="8">
        <f t="shared" si="1"/>
        <v>16.23</v>
      </c>
      <c r="Q41" s="19"/>
    </row>
    <row r="42" ht="22" customHeight="1" spans="1:17">
      <c r="A42" s="8">
        <v>40</v>
      </c>
      <c r="B42" s="23" t="s">
        <v>91</v>
      </c>
      <c r="C42" s="23" t="s">
        <v>93</v>
      </c>
      <c r="D42" s="16">
        <v>183.71</v>
      </c>
      <c r="E42" s="24"/>
      <c r="F42" s="25"/>
      <c r="G42" s="24"/>
      <c r="H42" s="26">
        <v>11000</v>
      </c>
      <c r="I42" s="18"/>
      <c r="J42" s="18"/>
      <c r="K42" s="11">
        <v>202.08</v>
      </c>
      <c r="L42" s="18"/>
      <c r="M42" s="8">
        <f t="shared" si="0"/>
        <v>9900</v>
      </c>
      <c r="N42" s="27"/>
      <c r="O42" s="27"/>
      <c r="P42" s="8">
        <f t="shared" si="1"/>
        <v>181.87</v>
      </c>
      <c r="Q42" s="28"/>
    </row>
    <row r="43" ht="23" customHeight="1" spans="1:17">
      <c r="A43" s="29" t="s">
        <v>94</v>
      </c>
      <c r="B43" s="30"/>
      <c r="C43" s="24"/>
      <c r="D43" s="27">
        <f>SUM(D3:D42)</f>
        <v>5002.93</v>
      </c>
      <c r="E43" s="24"/>
      <c r="F43" s="24"/>
      <c r="G43" s="24"/>
      <c r="H43" s="18"/>
      <c r="I43" s="18"/>
      <c r="J43" s="18"/>
      <c r="K43" s="11">
        <f>SUM(K3:K40)</f>
        <v>2591.07</v>
      </c>
      <c r="L43" s="18"/>
      <c r="M43" s="8"/>
      <c r="N43" s="27"/>
      <c r="O43" s="27"/>
      <c r="P43" s="27">
        <f>SUM(P3:P42)</f>
        <v>2550.41</v>
      </c>
      <c r="Q43" s="24"/>
    </row>
    <row r="44" spans="1:17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7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7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7">
      <c r="B47" s="2"/>
      <c r="C47" s="2"/>
      <c r="D47" s="2"/>
      <c r="E47" s="2"/>
      <c r="F47" s="2"/>
      <c r="G47" s="2"/>
      <c r="H47" s="2"/>
      <c r="I47" s="2"/>
      <c r="J47" s="2"/>
    </row>
  </sheetData>
  <mergeCells count="3">
    <mergeCell ref="A1:Q1"/>
    <mergeCell ref="A43:B43"/>
    <mergeCell ref="Q3:Q42"/>
  </mergeCells>
  <printOptions horizontalCentered="1"/>
  <pageMargins left="0.196527777777778" right="0.196527777777778" top="0.590277777777778" bottom="0.590277777777778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尚东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 i e</cp:lastModifiedBy>
  <dcterms:created xsi:type="dcterms:W3CDTF">2025-08-01T02:55:00Z</dcterms:created>
  <dcterms:modified xsi:type="dcterms:W3CDTF">2025-08-29T01:57:29Z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8768C50779484B6AA104E6B38E200CD3_11</vt:lpwstr>
  </property>
  <property fmtid="{D5CDD505-2E9C-101B-9397-08002B2CF9AE}" pid="3" name="KSOProductBuildVer">
    <vt:lpwstr>2052-12.1.0.22089</vt:lpwstr>
  </property>
</Properties>
</file>